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01131630\Desktop\a.q. 2021\"/>
    </mc:Choice>
  </mc:AlternateContent>
  <xr:revisionPtr revIDLastSave="0" documentId="8_{56E22D51-47F3-457D-AF6C-33D12A9A03F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" sheetId="1" r:id="rId1"/>
  </sheets>
  <definedNames>
    <definedName name="_xlnm._FilterDatabase" localSheetId="0" hidden="1">Sheet!$A$1:$Q$29</definedName>
  </definedNames>
  <calcPr calcId="191029"/>
</workbook>
</file>

<file path=xl/calcChain.xml><?xml version="1.0" encoding="utf-8"?>
<calcChain xmlns="http://schemas.openxmlformats.org/spreadsheetml/2006/main">
  <c r="I29" i="1" l="1"/>
  <c r="K29" i="1"/>
  <c r="J29" i="1"/>
  <c r="H29" i="1"/>
  <c r="K28" i="1"/>
  <c r="J28" i="1"/>
  <c r="I28" i="1"/>
  <c r="H28" i="1"/>
  <c r="K25" i="1"/>
  <c r="J25" i="1"/>
  <c r="I25" i="1"/>
  <c r="H25" i="1"/>
  <c r="K22" i="1"/>
  <c r="J22" i="1"/>
  <c r="I22" i="1"/>
  <c r="H22" i="1"/>
  <c r="K19" i="1"/>
  <c r="J19" i="1"/>
  <c r="I19" i="1"/>
  <c r="H19" i="1"/>
  <c r="K15" i="1"/>
  <c r="J15" i="1"/>
  <c r="I15" i="1"/>
  <c r="H15" i="1"/>
  <c r="K14" i="1"/>
  <c r="J14" i="1"/>
  <c r="I14" i="1"/>
  <c r="H14" i="1"/>
  <c r="K11" i="1"/>
  <c r="J11" i="1"/>
  <c r="I11" i="1"/>
  <c r="H11" i="1"/>
  <c r="K8" i="1"/>
  <c r="J8" i="1"/>
  <c r="I8" i="1"/>
  <c r="H8" i="1"/>
  <c r="K5" i="1"/>
  <c r="K30" i="1" s="1"/>
  <c r="J5" i="1"/>
  <c r="J30" i="1" s="1"/>
  <c r="I5" i="1"/>
  <c r="I30" i="1" s="1"/>
  <c r="H5" i="1"/>
  <c r="H30" i="1" s="1"/>
</calcChain>
</file>

<file path=xl/sharedStrings.xml><?xml version="1.0" encoding="utf-8"?>
<sst xmlns="http://schemas.openxmlformats.org/spreadsheetml/2006/main" count="59" uniqueCount="34">
  <si>
    <t>Codice Prestazione</t>
  </si>
  <si>
    <t>Prestazione</t>
  </si>
  <si>
    <t>Destinazione</t>
  </si>
  <si>
    <t>Categoria</t>
  </si>
  <si>
    <t>Costo V</t>
  </si>
  <si>
    <t>Grado G</t>
  </si>
  <si>
    <t>Parametro P</t>
  </si>
  <si>
    <t>Coeff. Q</t>
  </si>
  <si>
    <t>CP_Netto</t>
  </si>
  <si>
    <t>CP + S</t>
  </si>
  <si>
    <t>Id Opera</t>
  </si>
  <si>
    <t>Id Categoria</t>
  </si>
  <si>
    <t>Id Destinazione</t>
  </si>
  <si>
    <t>Id Fase Prestazionale</t>
  </si>
  <si>
    <t>Id Prestazione</t>
  </si>
  <si>
    <t>Id Capitolo</t>
  </si>
  <si>
    <t>Fase: 08 - PROGETTAZIONE DEFINITIVA (N° 4)</t>
  </si>
  <si>
    <t>ID Opera: E.09 (N° 1)</t>
  </si>
  <si>
    <t>QbII.27</t>
  </si>
  <si>
    <t>Supporto RUP: verifica della progettazione definitiva</t>
  </si>
  <si>
    <t>Sanità, Istruzione, Ricerca</t>
  </si>
  <si>
    <t>EDILIZIA</t>
  </si>
  <si>
    <t>ID Opera: IA.02 (N° 1)</t>
  </si>
  <si>
    <t>Impianti meccanici a fluido a servizio delle costruzioni</t>
  </si>
  <si>
    <t>IMPIANTI</t>
  </si>
  <si>
    <t>ID Opera: IA.03 (N° 1)</t>
  </si>
  <si>
    <t>Impianti elettrici e speciali a servizio delle costruzioni - Singole apparecchiature per laboratori e impianti pilota</t>
  </si>
  <si>
    <t>ID Opera: S.03 (N° 1)</t>
  </si>
  <si>
    <t>Strutture, Opere infrastrutturali puntuali</t>
  </si>
  <si>
    <t>STRUTTURE</t>
  </si>
  <si>
    <t>Fase: 10 - PROGETTAZIONE ESECUTIVA (N° 4)</t>
  </si>
  <si>
    <t>QbIII.09</t>
  </si>
  <si>
    <t>Supporto al RUP: per la verifica della progettazione esecutiva</t>
  </si>
  <si>
    <t>Spese 15,48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</si>
</sst>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410]"/>
    <numFmt numFmtId="165" formatCode="#,##0.0000000000%"/>
    <numFmt numFmtId="166" formatCode="#,##0.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166" fontId="1" fillId="0" borderId="0" xfId="0" applyNumberFormat="1" applyFont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Q30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5" outlineLevelRow="2" x14ac:dyDescent="0.25"/>
  <cols>
    <col min="1" max="1" width="25.28515625" customWidth="1"/>
    <col min="2" max="2" width="24.85546875" customWidth="1"/>
    <col min="3" max="3" width="28.5703125" hidden="1" customWidth="1"/>
    <col min="4" max="4" width="13.140625" customWidth="1"/>
    <col min="5" max="5" width="13.85546875" style="1" customWidth="1"/>
    <col min="6" max="6" width="8.85546875" style="2" customWidth="1"/>
    <col min="7" max="7" width="14.42578125" style="3" customWidth="1"/>
    <col min="8" max="8" width="9.42578125" style="4" customWidth="1"/>
    <col min="9" max="9" width="11.42578125" style="1" customWidth="1"/>
    <col min="10" max="10" width="12.28515625" style="1" customWidth="1"/>
    <col min="11" max="11" width="14.42578125" style="1" customWidth="1"/>
    <col min="12" max="17" width="28.5703125" hidden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1" t="s">
        <v>8</v>
      </c>
      <c r="J1" s="1" t="s">
        <v>33</v>
      </c>
      <c r="K1" s="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 x14ac:dyDescent="0.25">
      <c r="A2" s="5" t="s">
        <v>16</v>
      </c>
      <c r="E2"/>
      <c r="F2"/>
      <c r="G2"/>
      <c r="H2"/>
      <c r="I2"/>
      <c r="J2"/>
      <c r="K2"/>
    </row>
    <row r="3" spans="1:17" outlineLevel="1" x14ac:dyDescent="0.25">
      <c r="A3" s="5" t="s">
        <v>17</v>
      </c>
      <c r="E3"/>
      <c r="F3"/>
      <c r="G3"/>
      <c r="H3"/>
      <c r="I3"/>
      <c r="J3"/>
      <c r="K3"/>
    </row>
    <row r="4" spans="1:17" outlineLevel="2" x14ac:dyDescent="0.25">
      <c r="A4" t="s">
        <v>18</v>
      </c>
      <c r="B4" t="s">
        <v>19</v>
      </c>
      <c r="C4" t="s">
        <v>20</v>
      </c>
      <c r="D4" t="s">
        <v>21</v>
      </c>
      <c r="E4" s="1">
        <v>6605485.9900000002</v>
      </c>
      <c r="F4" s="2">
        <v>1.1499999999999999</v>
      </c>
      <c r="G4" s="3">
        <v>4.8708462153000003E-2</v>
      </c>
      <c r="H4" s="4">
        <v>0.13</v>
      </c>
      <c r="I4" s="1">
        <v>48100.59</v>
      </c>
      <c r="J4" s="1">
        <v>7445.97</v>
      </c>
      <c r="K4" s="1">
        <v>55546.559999999998</v>
      </c>
      <c r="L4">
        <v>9</v>
      </c>
      <c r="M4">
        <v>1</v>
      </c>
      <c r="N4">
        <v>4</v>
      </c>
      <c r="O4">
        <v>8</v>
      </c>
      <c r="P4">
        <v>63</v>
      </c>
      <c r="Q4">
        <v>889770</v>
      </c>
    </row>
    <row r="5" spans="1:17" outlineLevel="2" x14ac:dyDescent="0.25">
      <c r="H5" s="6">
        <f>SUBTOTAL(9,H4)</f>
        <v>0.13</v>
      </c>
      <c r="I5" s="7">
        <f>SUBTOTAL(9,I4)</f>
        <v>48100.59</v>
      </c>
      <c r="J5" s="7">
        <f>SUBTOTAL(9,J4)</f>
        <v>7445.97</v>
      </c>
      <c r="K5" s="7">
        <f>SUBTOTAL(9,K4)</f>
        <v>55546.559999999998</v>
      </c>
    </row>
    <row r="6" spans="1:17" outlineLevel="1" x14ac:dyDescent="0.25">
      <c r="A6" s="5" t="s">
        <v>22</v>
      </c>
      <c r="E6"/>
      <c r="F6"/>
      <c r="G6"/>
      <c r="H6"/>
      <c r="I6"/>
      <c r="J6"/>
      <c r="K6"/>
    </row>
    <row r="7" spans="1:17" outlineLevel="2" x14ac:dyDescent="0.25">
      <c r="A7" t="s">
        <v>18</v>
      </c>
      <c r="B7" t="s">
        <v>19</v>
      </c>
      <c r="C7" t="s">
        <v>23</v>
      </c>
      <c r="D7" t="s">
        <v>24</v>
      </c>
      <c r="E7" s="1">
        <v>2219161.98</v>
      </c>
      <c r="F7" s="2">
        <v>0.85</v>
      </c>
      <c r="G7" s="3">
        <v>5.8941724075E-2</v>
      </c>
      <c r="H7" s="4">
        <v>0.13</v>
      </c>
      <c r="I7" s="1">
        <v>14453.54</v>
      </c>
      <c r="J7" s="1">
        <v>2237.41</v>
      </c>
      <c r="K7" s="1">
        <v>16690.95</v>
      </c>
      <c r="L7">
        <v>30</v>
      </c>
      <c r="M7">
        <v>3</v>
      </c>
      <c r="N7">
        <v>12</v>
      </c>
      <c r="O7">
        <v>8</v>
      </c>
      <c r="P7">
        <v>63</v>
      </c>
      <c r="Q7">
        <v>889773</v>
      </c>
    </row>
    <row r="8" spans="1:17" outlineLevel="2" x14ac:dyDescent="0.25">
      <c r="H8" s="6">
        <f>SUBTOTAL(9,H7)</f>
        <v>0.13</v>
      </c>
      <c r="I8" s="7">
        <f>SUBTOTAL(9,I7)</f>
        <v>14453.54</v>
      </c>
      <c r="J8" s="7">
        <f>SUBTOTAL(9,J7)</f>
        <v>2237.41</v>
      </c>
      <c r="K8" s="7">
        <f>SUBTOTAL(9,K7)</f>
        <v>16690.95</v>
      </c>
    </row>
    <row r="9" spans="1:17" outlineLevel="1" x14ac:dyDescent="0.25">
      <c r="A9" s="5" t="s">
        <v>25</v>
      </c>
      <c r="E9"/>
      <c r="F9"/>
      <c r="G9"/>
      <c r="H9"/>
      <c r="I9"/>
      <c r="J9"/>
      <c r="K9"/>
    </row>
    <row r="10" spans="1:17" outlineLevel="2" x14ac:dyDescent="0.25">
      <c r="A10" t="s">
        <v>18</v>
      </c>
      <c r="B10" t="s">
        <v>19</v>
      </c>
      <c r="C10" t="s">
        <v>26</v>
      </c>
      <c r="D10" t="s">
        <v>24</v>
      </c>
      <c r="E10" s="1">
        <v>1743727.27</v>
      </c>
      <c r="F10" s="2">
        <v>1.1499999999999999</v>
      </c>
      <c r="G10" s="3">
        <v>6.1871945652999999E-2</v>
      </c>
      <c r="H10" s="4">
        <v>0.13</v>
      </c>
      <c r="I10" s="1">
        <v>16129.23</v>
      </c>
      <c r="J10" s="1">
        <v>2496.8000000000002</v>
      </c>
      <c r="K10" s="1">
        <v>18626.03</v>
      </c>
      <c r="L10">
        <v>31</v>
      </c>
      <c r="M10">
        <v>3</v>
      </c>
      <c r="N10">
        <v>13</v>
      </c>
      <c r="O10">
        <v>8</v>
      </c>
      <c r="P10">
        <v>63</v>
      </c>
      <c r="Q10">
        <v>889774</v>
      </c>
    </row>
    <row r="11" spans="1:17" outlineLevel="2" x14ac:dyDescent="0.25">
      <c r="H11" s="6">
        <f>SUBTOTAL(9,H10)</f>
        <v>0.13</v>
      </c>
      <c r="I11" s="7">
        <f>SUBTOTAL(9,I10)</f>
        <v>16129.23</v>
      </c>
      <c r="J11" s="7">
        <f>SUBTOTAL(9,J10)</f>
        <v>2496.8000000000002</v>
      </c>
      <c r="K11" s="7">
        <f>SUBTOTAL(9,K10)</f>
        <v>18626.03</v>
      </c>
    </row>
    <row r="12" spans="1:17" outlineLevel="1" x14ac:dyDescent="0.25">
      <c r="A12" s="5" t="s">
        <v>27</v>
      </c>
      <c r="E12"/>
      <c r="F12"/>
      <c r="G12"/>
      <c r="H12"/>
      <c r="I12"/>
      <c r="J12"/>
      <c r="K12"/>
    </row>
    <row r="13" spans="1:17" outlineLevel="2" x14ac:dyDescent="0.25">
      <c r="A13" t="s">
        <v>18</v>
      </c>
      <c r="B13" t="s">
        <v>19</v>
      </c>
      <c r="C13" t="s">
        <v>28</v>
      </c>
      <c r="D13" t="s">
        <v>29</v>
      </c>
      <c r="E13" s="1">
        <v>5496478.8099999996</v>
      </c>
      <c r="F13" s="2">
        <v>0.95</v>
      </c>
      <c r="G13" s="3">
        <v>5.0135674254999998E-2</v>
      </c>
      <c r="H13" s="4">
        <v>0.13</v>
      </c>
      <c r="I13" s="1">
        <v>34032.85</v>
      </c>
      <c r="J13" s="1">
        <v>5268.29</v>
      </c>
      <c r="K13" s="1">
        <v>39301.14</v>
      </c>
      <c r="L13">
        <v>25</v>
      </c>
      <c r="M13">
        <v>2</v>
      </c>
      <c r="N13">
        <v>10</v>
      </c>
      <c r="O13">
        <v>8</v>
      </c>
      <c r="P13">
        <v>63</v>
      </c>
      <c r="Q13">
        <v>889771</v>
      </c>
    </row>
    <row r="14" spans="1:17" outlineLevel="2" x14ac:dyDescent="0.25">
      <c r="H14" s="6">
        <f>SUBTOTAL(9,H13)</f>
        <v>0.13</v>
      </c>
      <c r="I14" s="7">
        <f>SUBTOTAL(9,I13)</f>
        <v>34032.85</v>
      </c>
      <c r="J14" s="7">
        <f>SUBTOTAL(9,J13)</f>
        <v>5268.29</v>
      </c>
      <c r="K14" s="7">
        <f>SUBTOTAL(9,K13)</f>
        <v>39301.14</v>
      </c>
    </row>
    <row r="15" spans="1:17" outlineLevel="1" x14ac:dyDescent="0.25">
      <c r="H15" s="6">
        <f>SUBTOTAL(9,H4,H7,H10,H13)</f>
        <v>0.52</v>
      </c>
      <c r="I15" s="7">
        <f>SUBTOTAL(9,I4,I7,I10,I13)</f>
        <v>112716.20999999999</v>
      </c>
      <c r="J15" s="7">
        <f>SUBTOTAL(9,J4,J7,J10,J13)</f>
        <v>17448.47</v>
      </c>
      <c r="K15" s="7">
        <f>SUBTOTAL(9,K4,K7,K10,K13)</f>
        <v>130164.68</v>
      </c>
    </row>
    <row r="16" spans="1:17" x14ac:dyDescent="0.25">
      <c r="A16" s="5" t="s">
        <v>30</v>
      </c>
      <c r="E16"/>
      <c r="F16"/>
      <c r="G16"/>
      <c r="H16"/>
      <c r="I16"/>
      <c r="J16"/>
      <c r="K16"/>
    </row>
    <row r="17" spans="1:17" outlineLevel="1" x14ac:dyDescent="0.25">
      <c r="A17" s="5" t="s">
        <v>17</v>
      </c>
      <c r="E17"/>
      <c r="F17"/>
      <c r="G17"/>
      <c r="H17"/>
      <c r="I17"/>
      <c r="J17"/>
      <c r="K17"/>
    </row>
    <row r="18" spans="1:17" outlineLevel="2" x14ac:dyDescent="0.25">
      <c r="A18" t="s">
        <v>31</v>
      </c>
      <c r="B18" t="s">
        <v>32</v>
      </c>
      <c r="C18" t="s">
        <v>20</v>
      </c>
      <c r="D18" t="s">
        <v>21</v>
      </c>
      <c r="E18" s="1">
        <v>6605485.9900000002</v>
      </c>
      <c r="F18" s="2">
        <v>1.1499999999999999</v>
      </c>
      <c r="G18" s="3">
        <v>4.8708462153000003E-2</v>
      </c>
      <c r="H18" s="4">
        <v>0.13</v>
      </c>
      <c r="I18" s="1">
        <v>48100.59</v>
      </c>
      <c r="J18" s="1">
        <v>7445.97</v>
      </c>
      <c r="K18" s="1">
        <v>55546.559999999998</v>
      </c>
      <c r="L18">
        <v>9</v>
      </c>
      <c r="M18">
        <v>1</v>
      </c>
      <c r="N18">
        <v>4</v>
      </c>
      <c r="O18">
        <v>10</v>
      </c>
      <c r="P18">
        <v>73</v>
      </c>
      <c r="Q18">
        <v>889770</v>
      </c>
    </row>
    <row r="19" spans="1:17" outlineLevel="2" x14ac:dyDescent="0.25">
      <c r="H19" s="6">
        <f>SUBTOTAL(9,H18)</f>
        <v>0.13</v>
      </c>
      <c r="I19" s="7">
        <f>SUBTOTAL(9,I18)</f>
        <v>48100.59</v>
      </c>
      <c r="J19" s="7">
        <f>SUBTOTAL(9,J18)</f>
        <v>7445.97</v>
      </c>
      <c r="K19" s="7">
        <f>SUBTOTAL(9,K18)</f>
        <v>55546.559999999998</v>
      </c>
    </row>
    <row r="20" spans="1:17" outlineLevel="1" x14ac:dyDescent="0.25">
      <c r="A20" s="5" t="s">
        <v>22</v>
      </c>
      <c r="E20"/>
      <c r="F20"/>
      <c r="G20"/>
      <c r="H20"/>
      <c r="I20"/>
      <c r="J20"/>
      <c r="K20"/>
    </row>
    <row r="21" spans="1:17" outlineLevel="2" x14ac:dyDescent="0.25">
      <c r="A21" t="s">
        <v>31</v>
      </c>
      <c r="B21" t="s">
        <v>32</v>
      </c>
      <c r="C21" t="s">
        <v>23</v>
      </c>
      <c r="D21" t="s">
        <v>24</v>
      </c>
      <c r="E21" s="1">
        <v>2219161.98</v>
      </c>
      <c r="F21" s="2">
        <v>0.85</v>
      </c>
      <c r="G21" s="3">
        <v>5.8941724075E-2</v>
      </c>
      <c r="H21" s="4">
        <v>0.13</v>
      </c>
      <c r="I21" s="1">
        <v>14453.54</v>
      </c>
      <c r="J21" s="1">
        <v>2237.41</v>
      </c>
      <c r="K21" s="1">
        <v>16690.95</v>
      </c>
      <c r="L21">
        <v>30</v>
      </c>
      <c r="M21">
        <v>3</v>
      </c>
      <c r="N21">
        <v>12</v>
      </c>
      <c r="O21">
        <v>10</v>
      </c>
      <c r="P21">
        <v>73</v>
      </c>
      <c r="Q21">
        <v>889773</v>
      </c>
    </row>
    <row r="22" spans="1:17" outlineLevel="2" x14ac:dyDescent="0.25">
      <c r="H22" s="6">
        <f>SUBTOTAL(9,H21)</f>
        <v>0.13</v>
      </c>
      <c r="I22" s="7">
        <f>SUBTOTAL(9,I21)</f>
        <v>14453.54</v>
      </c>
      <c r="J22" s="7">
        <f>SUBTOTAL(9,J21)</f>
        <v>2237.41</v>
      </c>
      <c r="K22" s="7">
        <f>SUBTOTAL(9,K21)</f>
        <v>16690.95</v>
      </c>
    </row>
    <row r="23" spans="1:17" outlineLevel="1" x14ac:dyDescent="0.25">
      <c r="A23" s="5" t="s">
        <v>25</v>
      </c>
      <c r="E23"/>
      <c r="F23"/>
      <c r="G23"/>
      <c r="H23"/>
      <c r="I23"/>
      <c r="J23"/>
      <c r="K23"/>
    </row>
    <row r="24" spans="1:17" outlineLevel="2" x14ac:dyDescent="0.25">
      <c r="A24" t="s">
        <v>31</v>
      </c>
      <c r="B24" t="s">
        <v>32</v>
      </c>
      <c r="C24" t="s">
        <v>26</v>
      </c>
      <c r="D24" t="s">
        <v>24</v>
      </c>
      <c r="E24" s="1">
        <v>1743727.27</v>
      </c>
      <c r="F24" s="2">
        <v>1.1499999999999999</v>
      </c>
      <c r="G24" s="3">
        <v>6.1871945652999999E-2</v>
      </c>
      <c r="H24" s="4">
        <v>0.13</v>
      </c>
      <c r="I24" s="1">
        <v>16129.23</v>
      </c>
      <c r="J24" s="1">
        <v>2496.8000000000002</v>
      </c>
      <c r="K24" s="1">
        <v>18626.03</v>
      </c>
      <c r="L24">
        <v>31</v>
      </c>
      <c r="M24">
        <v>3</v>
      </c>
      <c r="N24">
        <v>13</v>
      </c>
      <c r="O24">
        <v>10</v>
      </c>
      <c r="P24">
        <v>73</v>
      </c>
      <c r="Q24">
        <v>889774</v>
      </c>
    </row>
    <row r="25" spans="1:17" outlineLevel="2" x14ac:dyDescent="0.25">
      <c r="H25" s="6">
        <f>SUBTOTAL(9,H24)</f>
        <v>0.13</v>
      </c>
      <c r="I25" s="7">
        <f>SUBTOTAL(9,I24)</f>
        <v>16129.23</v>
      </c>
      <c r="J25" s="7">
        <f>SUBTOTAL(9,J24)</f>
        <v>2496.8000000000002</v>
      </c>
      <c r="K25" s="7">
        <f>SUBTOTAL(9,K24)</f>
        <v>18626.03</v>
      </c>
    </row>
    <row r="26" spans="1:17" outlineLevel="1" x14ac:dyDescent="0.25">
      <c r="A26" s="5" t="s">
        <v>27</v>
      </c>
      <c r="E26"/>
      <c r="F26"/>
      <c r="G26"/>
      <c r="H26"/>
      <c r="I26"/>
      <c r="J26"/>
      <c r="K26"/>
    </row>
    <row r="27" spans="1:17" outlineLevel="2" x14ac:dyDescent="0.25">
      <c r="A27" t="s">
        <v>31</v>
      </c>
      <c r="B27" t="s">
        <v>32</v>
      </c>
      <c r="C27" t="s">
        <v>28</v>
      </c>
      <c r="D27" t="s">
        <v>29</v>
      </c>
      <c r="E27" s="1">
        <v>5496478.8099999996</v>
      </c>
      <c r="F27" s="2">
        <v>0.95</v>
      </c>
      <c r="G27" s="3">
        <v>5.0135674254999998E-2</v>
      </c>
      <c r="H27" s="4">
        <v>0.13</v>
      </c>
      <c r="I27" s="1">
        <v>34032.85</v>
      </c>
      <c r="J27" s="1">
        <v>5268.29</v>
      </c>
      <c r="K27" s="1">
        <v>39301.14</v>
      </c>
      <c r="L27">
        <v>25</v>
      </c>
      <c r="M27">
        <v>2</v>
      </c>
      <c r="N27">
        <v>10</v>
      </c>
      <c r="O27">
        <v>10</v>
      </c>
      <c r="P27">
        <v>73</v>
      </c>
      <c r="Q27">
        <v>889771</v>
      </c>
    </row>
    <row r="28" spans="1:17" outlineLevel="2" x14ac:dyDescent="0.25">
      <c r="H28" s="6">
        <f>SUBTOTAL(9,H27)</f>
        <v>0.13</v>
      </c>
      <c r="I28" s="7">
        <f>SUBTOTAL(9,I27)</f>
        <v>34032.85</v>
      </c>
      <c r="J28" s="7">
        <f>SUBTOTAL(9,J27)</f>
        <v>5268.29</v>
      </c>
      <c r="K28" s="7">
        <f>SUBTOTAL(9,K27)</f>
        <v>39301.14</v>
      </c>
    </row>
    <row r="29" spans="1:17" outlineLevel="1" x14ac:dyDescent="0.25">
      <c r="H29" s="6">
        <f>SUBTOTAL(9,H18,H21,H24,H27)</f>
        <v>0.52</v>
      </c>
      <c r="I29" s="7">
        <f>SUBTOTAL(9,I18,I21,I24,I27)</f>
        <v>112716.20999999999</v>
      </c>
      <c r="J29" s="7">
        <f>SUBTOTAL(9,J18,J21,J24,J27)</f>
        <v>17448.47</v>
      </c>
      <c r="K29" s="7">
        <f>SUBTOTAL(9,K18,K21,K24,K27)</f>
        <v>130164.68</v>
      </c>
    </row>
    <row r="30" spans="1:17" x14ac:dyDescent="0.25">
      <c r="H30" s="6">
        <f>SUBTOTAL(9,H4:H29)</f>
        <v>1.04</v>
      </c>
      <c r="I30" s="7">
        <f>SUBTOTAL(9,I4:I29)</f>
        <v>225432.42</v>
      </c>
      <c r="J30" s="7">
        <f>SUBTOTAL(9,J4:J29)</f>
        <v>34896.94</v>
      </c>
      <c r="K30" s="7">
        <f>SUBTOTAL(9,K4:K29)</f>
        <v>260329.36</v>
      </c>
    </row>
  </sheetData>
  <autoFilter ref="A1:Q29" xr:uid="{00000000-0009-0000-0000-000000000000}"/>
  <pageMargins left="0.7" right="0.7" top="0.75" bottom="0.75" header="0.3" footer="0.3"/>
  <pageSetup scale="82" orientation="landscape" r:id="rId1"/>
  <ignoredErrors>
    <ignoredError sqref="A2:Q28 A1:I1 K1:Q1 A30:Q30 A29:H29 J29:Q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 Salvatore Di Francisca</dc:creator>
  <cp:lastModifiedBy>Roberta Romeo</cp:lastModifiedBy>
  <cp:lastPrinted>2025-12-29T16:35:32Z</cp:lastPrinted>
  <dcterms:created xsi:type="dcterms:W3CDTF">2025-12-29T16:15:16Z</dcterms:created>
  <dcterms:modified xsi:type="dcterms:W3CDTF">2026-04-08T14:24:53Z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23.2.4.0</vt:lpwstr>
  </property>
</Properties>
</file>